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855" windowWidth="19575" windowHeight="70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3" i="1"/>
  <c r="D42"/>
  <c r="D41"/>
  <c r="D40"/>
  <c r="A40"/>
  <c r="E44" s="1"/>
  <c r="A41"/>
  <c r="A42"/>
  <c r="A43"/>
  <c r="E45"/>
  <c r="D35"/>
  <c r="D34"/>
  <c r="D33"/>
  <c r="D32"/>
  <c r="F44"/>
  <c r="F45"/>
  <c r="A35"/>
  <c r="F36" s="1"/>
  <c r="A34"/>
  <c r="F34" s="1"/>
  <c r="A33"/>
  <c r="E37" s="1"/>
  <c r="A32"/>
  <c r="E36" s="1"/>
  <c r="D27"/>
  <c r="A27"/>
  <c r="F27" s="1"/>
  <c r="D26"/>
  <c r="A26"/>
  <c r="F29" s="1"/>
  <c r="D25"/>
  <c r="A25"/>
  <c r="E29" s="1"/>
  <c r="D24"/>
  <c r="A24"/>
  <c r="E28" s="1"/>
  <c r="D21"/>
  <c r="A21"/>
  <c r="F20" s="1"/>
  <c r="D20"/>
  <c r="A20"/>
  <c r="E20" s="1"/>
  <c r="D19"/>
  <c r="A19"/>
  <c r="E21" s="1"/>
  <c r="D16"/>
  <c r="A16"/>
  <c r="F16" s="1"/>
  <c r="D15"/>
  <c r="A15"/>
  <c r="E15" s="1"/>
  <c r="D14"/>
  <c r="A14"/>
  <c r="E16" s="1"/>
  <c r="D11"/>
  <c r="A11"/>
  <c r="F10" s="1"/>
  <c r="D10"/>
  <c r="A10"/>
  <c r="E10" s="1"/>
  <c r="D9"/>
  <c r="A9"/>
  <c r="E11" s="1"/>
  <c r="E25" l="1"/>
  <c r="E33"/>
  <c r="F25"/>
  <c r="F33"/>
  <c r="F15"/>
  <c r="F9"/>
  <c r="E41"/>
  <c r="F41"/>
  <c r="F11"/>
  <c r="F19"/>
  <c r="F21"/>
  <c r="F26"/>
  <c r="F28"/>
  <c r="F32"/>
  <c r="F35"/>
  <c r="F37"/>
  <c r="F42"/>
  <c r="F14"/>
  <c r="F24"/>
  <c r="F40"/>
  <c r="F43"/>
  <c r="E9"/>
  <c r="E14"/>
  <c r="E19"/>
  <c r="E24"/>
  <c r="E26"/>
  <c r="E27"/>
  <c r="E32"/>
  <c r="E34"/>
  <c r="E35"/>
  <c r="E40"/>
  <c r="E42"/>
  <c r="E43"/>
</calcChain>
</file>

<file path=xl/comments1.xml><?xml version="1.0" encoding="utf-8"?>
<comments xmlns="http://schemas.openxmlformats.org/spreadsheetml/2006/main">
  <authors>
    <author>Vanessa</author>
  </authors>
  <commentList>
    <comment ref="A43" authorId="0">
      <text>
        <r>
          <rPr>
            <b/>
            <sz val="9"/>
            <color indexed="81"/>
            <rFont val="Tahoma"/>
            <charset val="1"/>
          </rPr>
          <t>3 joueurs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<sst xmlns="http://schemas.openxmlformats.org/spreadsheetml/2006/main" count="74" uniqueCount="39">
  <si>
    <t>POULE 1</t>
  </si>
  <si>
    <t>POULE 2</t>
  </si>
  <si>
    <t>POULE 3</t>
  </si>
  <si>
    <t>POULE 4</t>
  </si>
  <si>
    <t>POULE 5</t>
  </si>
  <si>
    <t>POULE 6</t>
  </si>
  <si>
    <t>SAS 2</t>
  </si>
  <si>
    <t>TVB 1</t>
  </si>
  <si>
    <t>TVB 3</t>
  </si>
  <si>
    <t>JVB 1</t>
  </si>
  <si>
    <t>ESVRES 2</t>
  </si>
  <si>
    <t>MONTLOUIS 1</t>
  </si>
  <si>
    <t>TVB 2</t>
  </si>
  <si>
    <t>ESVRES 1</t>
  </si>
  <si>
    <t>USC 1</t>
  </si>
  <si>
    <t>MONTLOUIS 2</t>
  </si>
  <si>
    <t>JVB 4</t>
  </si>
  <si>
    <t>MONTS 1</t>
  </si>
  <si>
    <t>TVB 4</t>
  </si>
  <si>
    <t>JVB 2</t>
  </si>
  <si>
    <t>RSSC 2</t>
  </si>
  <si>
    <t>USC 2</t>
  </si>
  <si>
    <t>SAS 1</t>
  </si>
  <si>
    <t>Poule 1</t>
  </si>
  <si>
    <t>Classement</t>
  </si>
  <si>
    <t>Nombre de victoire</t>
  </si>
  <si>
    <t>Point average</t>
  </si>
  <si>
    <t>Matchs</t>
  </si>
  <si>
    <t>1 ER SET</t>
  </si>
  <si>
    <t>2 EME SET</t>
  </si>
  <si>
    <t>3 EME SET</t>
  </si>
  <si>
    <t>Poule 2</t>
  </si>
  <si>
    <t>Poule 3</t>
  </si>
  <si>
    <t>Poule 4</t>
  </si>
  <si>
    <t>Poule 5</t>
  </si>
  <si>
    <t>Poule 6</t>
  </si>
  <si>
    <t>RSSC 1</t>
  </si>
  <si>
    <t>J 8</t>
  </si>
  <si>
    <t>VENDOME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</si>
</sst>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CCC0D9"/>
        <bgColor rgb="FFCCC0D9"/>
      </patternFill>
    </fill>
    <fill>
      <patternFill patternType="solid">
        <fgColor rgb="FF92CDDC"/>
        <bgColor rgb="FF92CDDC"/>
      </patternFill>
    </fill>
    <fill>
      <patternFill patternType="solid">
        <fgColor theme="1"/>
        <bgColor rgb="FFCCC0D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rgb="FF92CD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70" zoomScaleNormal="70" workbookViewId="0">
      <selection activeCell="C17" sqref="C17"/>
    </sheetView>
  </sheetViews>
  <sheetFormatPr baseColWidth="10" defaultColWidth="17.28515625" defaultRowHeight="15" customHeight="1"/>
  <cols>
    <col min="1" max="26" width="17" customWidth="1"/>
  </cols>
  <sheetData>
    <row r="1" spans="1:26">
      <c r="A1" s="33" t="s">
        <v>37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1" t="s">
        <v>7</v>
      </c>
      <c r="B3" s="24" t="s">
        <v>17</v>
      </c>
      <c r="C3" s="23" t="s">
        <v>19</v>
      </c>
      <c r="D3" s="23" t="s">
        <v>18</v>
      </c>
      <c r="E3" s="23" t="s">
        <v>11</v>
      </c>
      <c r="F3" s="23" t="s">
        <v>21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1" t="s">
        <v>6</v>
      </c>
      <c r="B4" s="23" t="s">
        <v>13</v>
      </c>
      <c r="C4" s="23" t="s">
        <v>14</v>
      </c>
      <c r="D4" s="23" t="s">
        <v>9</v>
      </c>
      <c r="E4" s="23" t="s">
        <v>10</v>
      </c>
      <c r="F4" s="23" t="s">
        <v>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1" t="s">
        <v>12</v>
      </c>
      <c r="B5" s="23" t="s">
        <v>16</v>
      </c>
      <c r="C5" s="31" t="s">
        <v>8</v>
      </c>
      <c r="D5" s="23" t="s">
        <v>22</v>
      </c>
      <c r="E5" s="23" t="s">
        <v>36</v>
      </c>
      <c r="F5" s="23" t="s">
        <v>38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2"/>
      <c r="B6" s="32"/>
      <c r="C6" s="32"/>
      <c r="D6" s="32"/>
      <c r="E6" s="32"/>
      <c r="F6" s="23" t="s">
        <v>20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2" t="s">
        <v>23</v>
      </c>
      <c r="B8" s="2" t="s">
        <v>24</v>
      </c>
      <c r="C8" s="2" t="s">
        <v>25</v>
      </c>
      <c r="D8" s="2" t="s">
        <v>26</v>
      </c>
      <c r="E8" s="35" t="s">
        <v>27</v>
      </c>
      <c r="F8" s="36"/>
      <c r="G8" s="35" t="s">
        <v>28</v>
      </c>
      <c r="H8" s="36"/>
      <c r="I8" s="35" t="s">
        <v>29</v>
      </c>
      <c r="J8" s="36"/>
      <c r="K8" s="35" t="s">
        <v>30</v>
      </c>
      <c r="L8" s="3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tr">
        <f t="shared" ref="A9:A11" si="0">A3</f>
        <v>TVB 1</v>
      </c>
      <c r="B9" s="4">
        <v>1</v>
      </c>
      <c r="C9" s="2">
        <v>2</v>
      </c>
      <c r="D9" s="3">
        <f>SUM(G9,G11,I9,I11,K9,K11)-SUM(H9,H11,J9,J11,L9,L11)</f>
        <v>19</v>
      </c>
      <c r="E9" s="5" t="str">
        <f t="shared" ref="E9:E10" si="1">A9</f>
        <v>TVB 1</v>
      </c>
      <c r="F9" s="5" t="str">
        <f t="shared" ref="F9:F10" si="2">A10</f>
        <v>SAS 2</v>
      </c>
      <c r="G9" s="6">
        <v>21</v>
      </c>
      <c r="H9" s="7">
        <v>16</v>
      </c>
      <c r="I9" s="7">
        <v>13</v>
      </c>
      <c r="J9" s="7">
        <v>21</v>
      </c>
      <c r="K9" s="7">
        <v>11</v>
      </c>
      <c r="L9" s="7">
        <v>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tr">
        <f t="shared" si="0"/>
        <v>SAS 2</v>
      </c>
      <c r="B10" s="4">
        <v>2</v>
      </c>
      <c r="C10" s="2">
        <v>1</v>
      </c>
      <c r="D10" s="3">
        <f>SUM(H9,J9,L9,G10,I10,K10)-SUM(G9,I9,K9,H10,J10,L10)</f>
        <v>19</v>
      </c>
      <c r="E10" s="5" t="str">
        <f t="shared" si="1"/>
        <v>SAS 2</v>
      </c>
      <c r="F10" s="5" t="str">
        <f t="shared" si="2"/>
        <v>TVB 2</v>
      </c>
      <c r="G10" s="7">
        <v>21</v>
      </c>
      <c r="H10" s="7">
        <v>13</v>
      </c>
      <c r="I10" s="7">
        <v>21</v>
      </c>
      <c r="J10" s="7">
        <v>8</v>
      </c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3" t="str">
        <f t="shared" si="0"/>
        <v>TVB 2</v>
      </c>
      <c r="B11" s="4">
        <v>3</v>
      </c>
      <c r="C11" s="2">
        <v>0</v>
      </c>
      <c r="D11" s="3">
        <f>SUM(H10,J10,L10,L11,J11,H11)-SUM(G10,I10,G11,I11,K11,K10)</f>
        <v>-38</v>
      </c>
      <c r="E11" s="5" t="str">
        <f>A9</f>
        <v>TVB 1</v>
      </c>
      <c r="F11" s="5" t="str">
        <f>A11</f>
        <v>TVB 2</v>
      </c>
      <c r="G11" s="7">
        <v>21</v>
      </c>
      <c r="H11" s="7">
        <v>7</v>
      </c>
      <c r="I11" s="7">
        <v>21</v>
      </c>
      <c r="J11" s="7">
        <v>18</v>
      </c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8" t="s">
        <v>31</v>
      </c>
      <c r="B13" s="8" t="s">
        <v>24</v>
      </c>
      <c r="C13" s="8" t="s">
        <v>25</v>
      </c>
      <c r="D13" s="8" t="s">
        <v>26</v>
      </c>
      <c r="E13" s="35" t="s">
        <v>27</v>
      </c>
      <c r="F13" s="36"/>
      <c r="G13" s="35" t="s">
        <v>28</v>
      </c>
      <c r="H13" s="36"/>
      <c r="I13" s="35" t="s">
        <v>29</v>
      </c>
      <c r="J13" s="36"/>
      <c r="K13" s="35" t="s">
        <v>30</v>
      </c>
      <c r="L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9" t="str">
        <f t="shared" ref="A14:A16" si="3">B3</f>
        <v>MONTS 1</v>
      </c>
      <c r="B14" s="10">
        <v>1</v>
      </c>
      <c r="C14" s="8">
        <v>2</v>
      </c>
      <c r="D14" s="9">
        <f>SUM(G14,G16,I14,I16,K14,K16)-SUM(H14,H16,J14,J16,L14,L16)</f>
        <v>35</v>
      </c>
      <c r="E14" s="5" t="str">
        <f t="shared" ref="E14:E15" si="4">A14</f>
        <v>MONTS 1</v>
      </c>
      <c r="F14" s="5" t="str">
        <f t="shared" ref="F14:F15" si="5">A15</f>
        <v>ESVRES 1</v>
      </c>
      <c r="G14" s="6">
        <v>21</v>
      </c>
      <c r="H14" s="6">
        <v>7</v>
      </c>
      <c r="I14" s="6">
        <v>21</v>
      </c>
      <c r="J14" s="6">
        <v>10</v>
      </c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9" t="str">
        <f t="shared" si="3"/>
        <v>ESVRES 1</v>
      </c>
      <c r="B15" s="10">
        <v>3</v>
      </c>
      <c r="C15" s="8">
        <v>0</v>
      </c>
      <c r="D15" s="9">
        <f>SUM(H14,J14,L14,G15,I15,K15)-SUM(G14,I14,K14,H15,J15,L15)</f>
        <v>-35</v>
      </c>
      <c r="E15" s="5" t="str">
        <f t="shared" si="4"/>
        <v>ESVRES 1</v>
      </c>
      <c r="F15" s="5" t="str">
        <f t="shared" si="5"/>
        <v>JVB 4</v>
      </c>
      <c r="G15" s="6">
        <v>21</v>
      </c>
      <c r="H15" s="6">
        <v>23</v>
      </c>
      <c r="I15" s="6">
        <v>13</v>
      </c>
      <c r="J15" s="6">
        <v>21</v>
      </c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9" t="str">
        <f t="shared" si="3"/>
        <v>JVB 4</v>
      </c>
      <c r="B16" s="10">
        <v>2</v>
      </c>
      <c r="C16" s="8">
        <v>1</v>
      </c>
      <c r="D16" s="9">
        <f>SUM(H15,J15,L15,L16,J16,H16)-SUM(G15,I15,G16,I16,K16,K15)</f>
        <v>0</v>
      </c>
      <c r="E16" s="5" t="str">
        <f>A14</f>
        <v>MONTS 1</v>
      </c>
      <c r="F16" s="5" t="str">
        <f>A16</f>
        <v>JVB 4</v>
      </c>
      <c r="G16" s="6">
        <v>21</v>
      </c>
      <c r="H16" s="6">
        <v>17</v>
      </c>
      <c r="I16" s="6">
        <v>21</v>
      </c>
      <c r="J16" s="6">
        <v>15</v>
      </c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11" t="s">
        <v>32</v>
      </c>
      <c r="B18" s="11" t="s">
        <v>24</v>
      </c>
      <c r="C18" s="11" t="s">
        <v>25</v>
      </c>
      <c r="D18" s="11" t="s">
        <v>26</v>
      </c>
      <c r="E18" s="35" t="s">
        <v>27</v>
      </c>
      <c r="F18" s="36"/>
      <c r="G18" s="35" t="s">
        <v>28</v>
      </c>
      <c r="H18" s="36"/>
      <c r="I18" s="35" t="s">
        <v>29</v>
      </c>
      <c r="J18" s="36"/>
      <c r="K18" s="35" t="s">
        <v>30</v>
      </c>
      <c r="L18" s="3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2" t="str">
        <f t="shared" ref="A19:A21" si="6">C3</f>
        <v>JVB 2</v>
      </c>
      <c r="B19" s="13">
        <v>3</v>
      </c>
      <c r="C19" s="14">
        <v>0</v>
      </c>
      <c r="D19" s="12">
        <f>SUM(G19,G21,I19,I21,K19,K21)-SUM(H19,H21,J19,J21,L19,L21)</f>
        <v>-28</v>
      </c>
      <c r="E19" s="5" t="str">
        <f t="shared" ref="E19:E20" si="7">A19</f>
        <v>JVB 2</v>
      </c>
      <c r="F19" s="5" t="str">
        <f t="shared" ref="F19:F20" si="8">A20</f>
        <v>USC 1</v>
      </c>
      <c r="G19" s="6">
        <v>13</v>
      </c>
      <c r="H19" s="6">
        <v>21</v>
      </c>
      <c r="I19" s="6">
        <v>18</v>
      </c>
      <c r="J19" s="6">
        <v>21</v>
      </c>
      <c r="K19" s="6"/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2" t="str">
        <f t="shared" si="6"/>
        <v>USC 1</v>
      </c>
      <c r="B20" s="13">
        <v>2</v>
      </c>
      <c r="C20" s="14">
        <v>1</v>
      </c>
      <c r="D20" s="12">
        <f>SUM(H19,J19,L19,G20,I20,K20)-SUM(G19,I19,K19,H20,J20,L20)</f>
        <v>0</v>
      </c>
      <c r="E20" s="5" t="str">
        <f t="shared" si="7"/>
        <v>USC 1</v>
      </c>
      <c r="F20" s="5" t="str">
        <f t="shared" si="8"/>
        <v>TVB 3</v>
      </c>
      <c r="G20" s="6">
        <v>15</v>
      </c>
      <c r="H20" s="6">
        <v>21</v>
      </c>
      <c r="I20" s="6">
        <v>16</v>
      </c>
      <c r="J20" s="6">
        <v>21</v>
      </c>
      <c r="K20" s="7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2" t="str">
        <f t="shared" si="6"/>
        <v>TVB 3</v>
      </c>
      <c r="B21" s="15">
        <v>1</v>
      </c>
      <c r="C21" s="11">
        <v>2</v>
      </c>
      <c r="D21" s="12">
        <f>SUM(H20,J20,L20,L21,J21,H21)-SUM(G20,I20,G21,I21,K21,K20)</f>
        <v>28</v>
      </c>
      <c r="E21" s="5" t="str">
        <f>A19</f>
        <v>JVB 2</v>
      </c>
      <c r="F21" s="5" t="str">
        <f>A21</f>
        <v>TVB 3</v>
      </c>
      <c r="G21" s="6">
        <v>12</v>
      </c>
      <c r="H21" s="6">
        <v>21</v>
      </c>
      <c r="I21" s="6">
        <v>13</v>
      </c>
      <c r="J21" s="6">
        <v>21</v>
      </c>
      <c r="K21" s="7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6" t="s">
        <v>33</v>
      </c>
      <c r="B23" s="16" t="s">
        <v>24</v>
      </c>
      <c r="C23" s="16" t="s">
        <v>25</v>
      </c>
      <c r="D23" s="16" t="s">
        <v>26</v>
      </c>
      <c r="E23" s="35" t="s">
        <v>27</v>
      </c>
      <c r="F23" s="36"/>
      <c r="G23" s="35" t="s">
        <v>28</v>
      </c>
      <c r="H23" s="36"/>
      <c r="I23" s="35" t="s">
        <v>29</v>
      </c>
      <c r="J23" s="36"/>
      <c r="K23" s="35" t="s">
        <v>30</v>
      </c>
      <c r="L23" s="3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7" t="str">
        <f t="shared" ref="A24:A27" si="9">D3</f>
        <v>TVB 4</v>
      </c>
      <c r="B24" s="18">
        <v>2</v>
      </c>
      <c r="C24" s="16">
        <v>1</v>
      </c>
      <c r="D24" s="17">
        <f>SUM(G24,I24,G26,I26,K26,G28,I28)-SUM(H24,J24,H26,J26,L26,H28,J28)</f>
        <v>-5</v>
      </c>
      <c r="E24" s="5" t="str">
        <f>A24</f>
        <v>TVB 4</v>
      </c>
      <c r="F24" s="5" t="str">
        <f>A25</f>
        <v>JVB 1</v>
      </c>
      <c r="G24" s="7">
        <v>11</v>
      </c>
      <c r="H24" s="7">
        <v>21</v>
      </c>
      <c r="I24" s="7">
        <v>14</v>
      </c>
      <c r="J24" s="7">
        <v>21</v>
      </c>
      <c r="K24" s="7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7" t="str">
        <f t="shared" si="9"/>
        <v>JVB 1</v>
      </c>
      <c r="B25" s="18">
        <v>1</v>
      </c>
      <c r="C25" s="16">
        <v>2</v>
      </c>
      <c r="D25" s="17">
        <f>SUM(H24,J24,G27,I27,G29,I29)-SUM(G24,I24,H27,J27,H29,J29)</f>
        <v>36</v>
      </c>
      <c r="E25" s="27" t="str">
        <f>A26</f>
        <v>SAS 1</v>
      </c>
      <c r="F25" s="27">
        <f>A27</f>
        <v>0</v>
      </c>
      <c r="G25" s="27"/>
      <c r="H25" s="27"/>
      <c r="I25" s="27"/>
      <c r="J25" s="27"/>
      <c r="K25" s="27"/>
      <c r="L25" s="2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7" t="str">
        <f t="shared" si="9"/>
        <v>SAS 1</v>
      </c>
      <c r="B26" s="18">
        <v>3</v>
      </c>
      <c r="C26" s="16">
        <v>0</v>
      </c>
      <c r="D26" s="17">
        <f>SUM(G25,I25,H26,J26,L26,H29,J29)-SUM(H25,J25,G26,I26,K26,G29,I29)</f>
        <v>-31</v>
      </c>
      <c r="E26" s="5" t="str">
        <f t="shared" ref="E26:E27" si="10">A24</f>
        <v>TVB 4</v>
      </c>
      <c r="F26" s="5" t="str">
        <f t="shared" ref="F26:F27" si="11">A26</f>
        <v>SAS 1</v>
      </c>
      <c r="G26" s="7">
        <v>20</v>
      </c>
      <c r="H26" s="7">
        <v>22</v>
      </c>
      <c r="I26" s="7">
        <v>21</v>
      </c>
      <c r="J26" s="7">
        <v>11</v>
      </c>
      <c r="K26" s="7">
        <v>11</v>
      </c>
      <c r="L26" s="7">
        <v>7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5">
        <f t="shared" si="9"/>
        <v>0</v>
      </c>
      <c r="B27" s="26"/>
      <c r="C27" s="25"/>
      <c r="D27" s="25">
        <f>SUM(H25,J25,H27,J27,H28,J28)-SUM(G25,I25,G27,I27,G28,I28)</f>
        <v>0</v>
      </c>
      <c r="E27" s="27" t="str">
        <f t="shared" si="10"/>
        <v>JVB 1</v>
      </c>
      <c r="F27" s="27">
        <f t="shared" si="11"/>
        <v>0</v>
      </c>
      <c r="G27" s="27"/>
      <c r="H27" s="27"/>
      <c r="I27" s="27"/>
      <c r="J27" s="27"/>
      <c r="K27" s="27"/>
      <c r="L27" s="2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27" t="str">
        <f t="shared" ref="E28:E29" si="12">A24</f>
        <v>TVB 4</v>
      </c>
      <c r="F28" s="27">
        <f>A27</f>
        <v>0</v>
      </c>
      <c r="G28" s="27"/>
      <c r="H28" s="27"/>
      <c r="I28" s="27"/>
      <c r="J28" s="27"/>
      <c r="K28" s="27"/>
      <c r="L28" s="2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5" t="str">
        <f t="shared" si="12"/>
        <v>JVB 1</v>
      </c>
      <c r="F29" s="5" t="str">
        <f>A26</f>
        <v>SAS 1</v>
      </c>
      <c r="G29" s="7">
        <v>21</v>
      </c>
      <c r="H29" s="7">
        <v>11</v>
      </c>
      <c r="I29" s="7">
        <v>21</v>
      </c>
      <c r="J29" s="7">
        <v>12</v>
      </c>
      <c r="K29" s="7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9" t="s">
        <v>34</v>
      </c>
      <c r="B31" s="19" t="s">
        <v>24</v>
      </c>
      <c r="C31" s="19" t="s">
        <v>25</v>
      </c>
      <c r="D31" s="19" t="s">
        <v>26</v>
      </c>
      <c r="E31" s="35" t="s">
        <v>27</v>
      </c>
      <c r="F31" s="36"/>
      <c r="G31" s="35" t="s">
        <v>28</v>
      </c>
      <c r="H31" s="36"/>
      <c r="I31" s="35" t="s">
        <v>29</v>
      </c>
      <c r="J31" s="36"/>
      <c r="K31" s="35" t="s">
        <v>30</v>
      </c>
      <c r="L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0" t="str">
        <f t="shared" ref="A32:A35" si="13">E3</f>
        <v>MONTLOUIS 1</v>
      </c>
      <c r="B32" s="21">
        <v>1</v>
      </c>
      <c r="C32" s="19">
        <v>2</v>
      </c>
      <c r="D32" s="20">
        <f>SUM(G32,I32,G34,I34,G36,I36,K32,K34,K36)-SUM(H32,J32,H34,J34,H36,J36,L32,L34,L36)</f>
        <v>17</v>
      </c>
      <c r="E32" s="5" t="str">
        <f>A32</f>
        <v>MONTLOUIS 1</v>
      </c>
      <c r="F32" s="5" t="str">
        <f>A33</f>
        <v>ESVRES 2</v>
      </c>
      <c r="G32" s="6">
        <v>21</v>
      </c>
      <c r="H32" s="6">
        <v>15</v>
      </c>
      <c r="I32" s="7">
        <v>21</v>
      </c>
      <c r="J32" s="6">
        <v>18</v>
      </c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0" t="str">
        <f t="shared" si="13"/>
        <v>ESVRES 2</v>
      </c>
      <c r="B33" s="21">
        <v>3</v>
      </c>
      <c r="C33" s="22">
        <v>0</v>
      </c>
      <c r="D33" s="20">
        <f>SUM(H32,J32,G35,I35,G37,I37,L32,K35,K37)-SUM(G32,I32,H35,J35,H37,J37,K32,L35,L37)</f>
        <v>-27</v>
      </c>
      <c r="E33" s="5" t="str">
        <f>A34</f>
        <v>RSSC 1</v>
      </c>
      <c r="F33" s="5">
        <f>A35</f>
        <v>0</v>
      </c>
      <c r="G33" s="6"/>
      <c r="H33" s="6"/>
      <c r="I33" s="6"/>
      <c r="J33" s="6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0" t="str">
        <f t="shared" si="13"/>
        <v>RSSC 1</v>
      </c>
      <c r="B34" s="21">
        <v>2</v>
      </c>
      <c r="C34" s="22">
        <v>1</v>
      </c>
      <c r="D34" s="20">
        <f>SUM(G33,I33,K33,H34,J34,L34,H37,J37,L37)-SUM(H33,J33,L33,G34,I34,K34,G37,I37,K37)</f>
        <v>10</v>
      </c>
      <c r="E34" s="5" t="str">
        <f t="shared" ref="E34:E35" si="14">A32</f>
        <v>MONTLOUIS 1</v>
      </c>
      <c r="F34" s="5" t="str">
        <f t="shared" ref="F34:F35" si="15">A34</f>
        <v>RSSC 1</v>
      </c>
      <c r="G34" s="6">
        <v>21</v>
      </c>
      <c r="H34" s="6">
        <v>18</v>
      </c>
      <c r="I34" s="6">
        <v>21</v>
      </c>
      <c r="J34" s="6">
        <v>16</v>
      </c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0">
        <f t="shared" si="13"/>
        <v>0</v>
      </c>
      <c r="B35" s="21"/>
      <c r="C35" s="22"/>
      <c r="D35" s="20">
        <f>SUM(H33,J33,L33,H35,J35,L35,H36,J36,L36)-SUM(G33,I33,K33,G35,I35,K35,G36,I36,K36)</f>
        <v>0</v>
      </c>
      <c r="E35" s="5" t="str">
        <f t="shared" si="14"/>
        <v>ESVRES 2</v>
      </c>
      <c r="F35" s="5">
        <f t="shared" si="15"/>
        <v>0</v>
      </c>
      <c r="G35" s="6"/>
      <c r="H35" s="6"/>
      <c r="I35" s="6"/>
      <c r="J35" s="6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5" t="str">
        <f t="shared" ref="E36:E37" si="16">A32</f>
        <v>MONTLOUIS 1</v>
      </c>
      <c r="F36" s="5">
        <f>A35</f>
        <v>0</v>
      </c>
      <c r="G36" s="6"/>
      <c r="H36" s="6"/>
      <c r="I36" s="6"/>
      <c r="J36" s="6"/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5" t="str">
        <f t="shared" si="16"/>
        <v>ESVRES 2</v>
      </c>
      <c r="F37" s="5" t="str">
        <f>A34</f>
        <v>RSSC 1</v>
      </c>
      <c r="G37" s="6">
        <v>21</v>
      </c>
      <c r="H37" s="6">
        <v>19</v>
      </c>
      <c r="I37" s="6">
        <v>11</v>
      </c>
      <c r="J37" s="6">
        <v>21</v>
      </c>
      <c r="K37" s="7">
        <v>1</v>
      </c>
      <c r="L37" s="7">
        <v>11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9" t="s">
        <v>35</v>
      </c>
      <c r="B39" s="19" t="s">
        <v>24</v>
      </c>
      <c r="C39" s="19" t="s">
        <v>25</v>
      </c>
      <c r="D39" s="19" t="s">
        <v>26</v>
      </c>
      <c r="E39" s="35" t="s">
        <v>27</v>
      </c>
      <c r="F39" s="36"/>
      <c r="G39" s="35" t="s">
        <v>28</v>
      </c>
      <c r="H39" s="36"/>
      <c r="I39" s="35" t="s">
        <v>29</v>
      </c>
      <c r="J39" s="36"/>
      <c r="K39" s="35" t="s">
        <v>30</v>
      </c>
      <c r="L39" s="3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0" t="str">
        <f t="shared" ref="A40:A43" si="17">F3</f>
        <v>USC 2</v>
      </c>
      <c r="B40" s="21">
        <v>1</v>
      </c>
      <c r="C40" s="22">
        <v>3</v>
      </c>
      <c r="D40" s="22">
        <f>SUM(G40,I40,G42,I42,G44,I44,K40,K42,K44)-SUM(H40,J40,H42,J42,H44,J44,L40,L42,L44)</f>
        <v>-7</v>
      </c>
      <c r="E40" s="5" t="str">
        <f>A40</f>
        <v>USC 2</v>
      </c>
      <c r="F40" s="5" t="str">
        <f>A41</f>
        <v>MONTLOUIS 2</v>
      </c>
      <c r="G40" s="6">
        <v>21</v>
      </c>
      <c r="H40" s="6">
        <v>15</v>
      </c>
      <c r="I40" s="6">
        <v>10</v>
      </c>
      <c r="J40" s="6">
        <v>21</v>
      </c>
      <c r="K40" s="7">
        <v>11</v>
      </c>
      <c r="L40" s="7">
        <v>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0" t="str">
        <f t="shared" si="17"/>
        <v>MONTLOUIS 2</v>
      </c>
      <c r="B41" s="21">
        <v>2</v>
      </c>
      <c r="C41" s="22">
        <v>2</v>
      </c>
      <c r="D41" s="22">
        <f>SUM(H40,J40,G43,I43,G45,I45,L40,K43,K45)-SUM(G40,I40,H43,J43,H45,J45,K40,L43,L45)</f>
        <v>-19</v>
      </c>
      <c r="E41" s="28" t="str">
        <f>A42</f>
        <v>VENDOME</v>
      </c>
      <c r="F41" s="28" t="str">
        <f>A43</f>
        <v>RSSC 2</v>
      </c>
      <c r="G41" s="28">
        <v>6</v>
      </c>
      <c r="H41" s="28">
        <v>21</v>
      </c>
      <c r="I41" s="28">
        <v>11</v>
      </c>
      <c r="J41" s="28">
        <v>21</v>
      </c>
      <c r="K41" s="28"/>
      <c r="L41" s="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0" t="str">
        <f t="shared" si="17"/>
        <v>VENDOME</v>
      </c>
      <c r="B42" s="21">
        <v>3</v>
      </c>
      <c r="C42" s="22">
        <v>1</v>
      </c>
      <c r="D42" s="22">
        <f>SUM(G41,I41,K41,H42,J42,L42,H45,J45,L45)-SUM(H41,J41,L41,G42,I42,K42,G45,I45,K45)</f>
        <v>-34</v>
      </c>
      <c r="E42" s="28" t="str">
        <f t="shared" ref="E42:E43" si="18">A40</f>
        <v>USC 2</v>
      </c>
      <c r="F42" s="28" t="str">
        <f t="shared" ref="F42:F43" si="19">A42</f>
        <v>VENDOME</v>
      </c>
      <c r="G42" s="28">
        <v>21</v>
      </c>
      <c r="H42" s="28">
        <v>9</v>
      </c>
      <c r="I42" s="28">
        <v>18</v>
      </c>
      <c r="J42" s="28">
        <v>21</v>
      </c>
      <c r="K42" s="28">
        <v>11</v>
      </c>
      <c r="L42" s="28">
        <v>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9" t="str">
        <f t="shared" si="17"/>
        <v>RSSC 2</v>
      </c>
      <c r="B43" s="30">
        <v>4</v>
      </c>
      <c r="C43" s="29">
        <v>0</v>
      </c>
      <c r="D43" s="22">
        <f>SUM(H41,J41,L41,H43,J43,L43,H44,J44,L44)-SUM(G41,I41,K41,G43,I43,K43,G44,I44,K44)</f>
        <v>60</v>
      </c>
      <c r="E43" s="28" t="str">
        <f t="shared" si="18"/>
        <v>MONTLOUIS 2</v>
      </c>
      <c r="F43" s="28" t="str">
        <f t="shared" si="19"/>
        <v>RSSC 2</v>
      </c>
      <c r="G43" s="28">
        <v>11</v>
      </c>
      <c r="H43" s="28">
        <v>21</v>
      </c>
      <c r="I43" s="28">
        <v>13</v>
      </c>
      <c r="J43" s="28">
        <v>21</v>
      </c>
      <c r="K43" s="28"/>
      <c r="L43" s="2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28" t="str">
        <f t="shared" ref="E44:E45" si="20">A40</f>
        <v>USC 2</v>
      </c>
      <c r="F44" s="28" t="str">
        <f>A43</f>
        <v>RSSC 2</v>
      </c>
      <c r="G44" s="28">
        <v>6</v>
      </c>
      <c r="H44" s="28">
        <v>21</v>
      </c>
      <c r="I44" s="28">
        <v>21</v>
      </c>
      <c r="J44" s="28">
        <v>23</v>
      </c>
      <c r="K44" s="28"/>
      <c r="L44" s="2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5" t="str">
        <f t="shared" si="20"/>
        <v>MONTLOUIS 2</v>
      </c>
      <c r="F45" s="5" t="str">
        <f>A42</f>
        <v>VENDOME</v>
      </c>
      <c r="G45" s="6">
        <v>13</v>
      </c>
      <c r="H45" s="6">
        <v>21</v>
      </c>
      <c r="I45" s="6">
        <v>21</v>
      </c>
      <c r="J45" s="6">
        <v>19</v>
      </c>
      <c r="K45" s="7">
        <v>13</v>
      </c>
      <c r="L45" s="7">
        <v>11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I23:J23"/>
    <mergeCell ref="K23:L23"/>
    <mergeCell ref="K39:L39"/>
    <mergeCell ref="I39:J39"/>
    <mergeCell ref="I31:J31"/>
    <mergeCell ref="K31:L31"/>
    <mergeCell ref="I18:J18"/>
    <mergeCell ref="K18:L18"/>
    <mergeCell ref="I8:J8"/>
    <mergeCell ref="K8:L8"/>
    <mergeCell ref="E13:F13"/>
    <mergeCell ref="G13:H13"/>
    <mergeCell ref="I13:J13"/>
    <mergeCell ref="K13:L13"/>
    <mergeCell ref="A1:F1"/>
    <mergeCell ref="E8:F8"/>
    <mergeCell ref="G8:H8"/>
    <mergeCell ref="E39:F39"/>
    <mergeCell ref="G39:H39"/>
    <mergeCell ref="E31:F31"/>
    <mergeCell ref="G31:H31"/>
    <mergeCell ref="E18:F18"/>
    <mergeCell ref="G18:H18"/>
    <mergeCell ref="E23:F23"/>
    <mergeCell ref="G23:H23"/>
  </mergeCells>
  <conditionalFormatting sqref="G9:G10 G14:G15 G27:G28 G24:G25 G20">
    <cfRule type="cellIs" dxfId="11" priority="1" stopIfTrue="1" operator="greaterThan">
      <formula>25</formula>
    </cfRule>
  </conditionalFormatting>
  <conditionalFormatting sqref="E9:F9 E14:F14 E19:F19 E24:F24 E27:F27">
    <cfRule type="cellIs" dxfId="10" priority="2" stopIfTrue="1" operator="equal">
      <formula>#REF!</formula>
    </cfRule>
  </conditionalFormatting>
  <conditionalFormatting sqref="E10:F10 E15:F15 E20:F20 E25:F25 E28:F28">
    <cfRule type="cellIs" dxfId="9" priority="3" operator="equal">
      <formula>#REF!</formula>
    </cfRule>
  </conditionalFormatting>
  <conditionalFormatting sqref="E11:F11 E16:F16 E21:F21 E26:F26 E29:F29">
    <cfRule type="cellIs" dxfId="8" priority="4" operator="equal">
      <formula>#REF!</formula>
    </cfRule>
  </conditionalFormatting>
  <conditionalFormatting sqref="G32:G33 G35:G36">
    <cfRule type="cellIs" dxfId="7" priority="5" stopIfTrue="1" operator="greaterThan">
      <formula>25</formula>
    </cfRule>
  </conditionalFormatting>
  <conditionalFormatting sqref="E32:F32 E35:F35">
    <cfRule type="cellIs" dxfId="6" priority="6" stopIfTrue="1" operator="equal">
      <formula>#REF!</formula>
    </cfRule>
  </conditionalFormatting>
  <conditionalFormatting sqref="E33:F33 E36:F36">
    <cfRule type="cellIs" dxfId="5" priority="7" operator="equal">
      <formula>#REF!</formula>
    </cfRule>
  </conditionalFormatting>
  <conditionalFormatting sqref="E34:F34 E37:F37">
    <cfRule type="cellIs" dxfId="4" priority="8" operator="equal">
      <formula>#REF!</formula>
    </cfRule>
  </conditionalFormatting>
  <conditionalFormatting sqref="G40:G41 G43:G44">
    <cfRule type="cellIs" dxfId="3" priority="9" stopIfTrue="1" operator="greaterThan">
      <formula>25</formula>
    </cfRule>
  </conditionalFormatting>
  <conditionalFormatting sqref="E40:F40 E43:F43">
    <cfRule type="cellIs" dxfId="2" priority="10" stopIfTrue="1" operator="equal">
      <formula>#REF!</formula>
    </cfRule>
  </conditionalFormatting>
  <conditionalFormatting sqref="E41:F41 E44:F44">
    <cfRule type="cellIs" dxfId="1" priority="11" operator="equal">
      <formula>#REF!</formula>
    </cfRule>
  </conditionalFormatting>
  <conditionalFormatting sqref="E42:F42 E45:F45">
    <cfRule type="cellIs" dxfId="0" priority="12" operator="equal">
      <formula>#REF!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7.28515625" defaultRowHeight="15" customHeight="1"/>
  <cols>
    <col min="1" max="26" width="10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7.28515625" defaultRowHeight="15" customHeight="1"/>
  <cols>
    <col min="1" max="26" width="10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2015-10-15T16:17:44Z</dcterms:created>
  <dcterms:modified xsi:type="dcterms:W3CDTF">2016-05-31T19:37:21Z</dcterms:modified>
</cp:coreProperties>
</file>